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R0\AppData\Local\Temp\7zO4E188229\"/>
    </mc:Choice>
  </mc:AlternateContent>
  <xr:revisionPtr revIDLastSave="0" documentId="13_ncr:1_{EBB3ED07-4B73-4715-B3DD-B6D8D6B4FD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" l="1"/>
  <c r="E32" i="2"/>
  <c r="E37" i="2" l="1"/>
  <c r="E22" i="2"/>
  <c r="E21" i="2" s="1"/>
  <c r="E8" i="2"/>
  <c r="E5" i="2" s="1"/>
  <c r="E28" i="2"/>
  <c r="E55" i="2" l="1"/>
</calcChain>
</file>

<file path=xl/sharedStrings.xml><?xml version="1.0" encoding="utf-8"?>
<sst xmlns="http://schemas.openxmlformats.org/spreadsheetml/2006/main" count="80" uniqueCount="79">
  <si>
    <t>Код</t>
  </si>
  <si>
    <t>Показник</t>
  </si>
  <si>
    <t>Затверджений план на рік</t>
  </si>
  <si>
    <t>План на рік з урахуванням змін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</si>
  <si>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</si>
  <si>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</si>
  <si>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</si>
  <si>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</si>
  <si>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</si>
  <si>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</si>
  <si>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</si>
  <si>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</si>
  <si>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</si>
  <si>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</si>
  <si>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</si>
  <si>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</si>
  <si>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</si>
  <si>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</si>
  <si>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</si>
  <si>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</si>
  <si>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</si>
  <si>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</si>
  <si>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</si>
  <si>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</si>
  <si>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</si>
  <si>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</si>
  <si>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</si>
  <si>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10</t>
  </si>
  <si>
    <t>Орган з питань культури, національностей та релігій</t>
  </si>
  <si>
    <t>4040</t>
  </si>
  <si>
    <t>Забезпечення діяльності музеїв i виставок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</si>
  <si>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</si>
  <si>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</si>
  <si>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</si>
  <si>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</si>
  <si>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</si>
  <si>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</si>
  <si>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</si>
  <si>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</si>
  <si>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</si>
  <si>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</si>
  <si>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</si>
  <si>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</si>
  <si>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</si>
  <si>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</si>
  <si>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</si>
  <si>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</si>
  <si>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</si>
  <si>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</si>
  <si>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</si>
  <si>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Придбання гематологічного аналізатора</t>
  </si>
  <si>
    <t>Придбання аналізатора біохімічного автоматичного</t>
  </si>
  <si>
    <t>Виготовлення проекту землеустрою щодо встановлення меж території громади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</si>
  <si>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</si>
  <si>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</si>
  <si>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тезногенної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</si>
  <si>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Завершення утеплення фасаду  Ліцею №2</t>
  </si>
  <si>
    <t>Реконструкція частини будівлі тиру під котельню на твердому паливі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</si>
  <si>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</si>
  <si>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</si>
  <si>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Часткове виконання проекту "Нове будівництво когенераційної установки за адресою вул. Тернавська, 1-А, м.Дунаївці, Дунаєвецької територіальної громади, Кам'янець-Подільського району"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</si>
  <si>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</si>
  <si>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</si>
  <si>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Капітальний ремонт міського туалету по вул.Красінських м.Дунаївці ( з виготовленням ПКД  та технічним наглядом)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</si>
  <si>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</si>
  <si>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Співфінансування централізованого придбання шкільного автобуса</t>
  </si>
  <si>
    <t>Аналіз видатків  розвитку  за  січень-березень 2025 року</t>
  </si>
  <si>
    <t>Придбання комп"ютера (ЦНАП)</t>
  </si>
  <si>
    <t>Прийнято безхазяйне майно у комунальну власність</t>
  </si>
  <si>
    <t>Отримано плиту електричну Grunhelm (благодійна допомога)</t>
  </si>
  <si>
    <t>Отримано газову плиту з духовкою Grifon (благодійна допомога)</t>
  </si>
  <si>
    <t>Виготовлення проектно-кошторисної документації та  експертиза проекту "Капітальний ремонт теплових мереж (вул.Соборна, вул.Красінських, вул.Шкільна) Дунаєвецької територіальної громади м.Дунаївці"</t>
  </si>
  <si>
    <t>Виготовлення проектно-кошторисної документації та експертиза проекту "Капітальний ремонт котельні ( технічне переоснащення- з заміною твердопаливних котлів), з дотриманням вимог по енергозбереженню Дунаєвецької міської територіальної громади в м.Дунаївці по вул.Соборна 1-А"</t>
  </si>
  <si>
    <t>Придбання елементів Меморіалу Слави ( двох мармурових плит)</t>
  </si>
  <si>
    <t>Отримання генератора (грошова допомога ЮНІСЕФ)</t>
  </si>
  <si>
    <t>Реконструкція електричних мереж способом встановлення сонячної електростанції на даху Дунаєвецького ліцею №1 (БО "Фонд "Енергетична Дія для України"")</t>
  </si>
  <si>
    <t>Забезпечення діяльності палаців і будинків культури, клубів, центрів дозвілля та інших клубних закладів</t>
  </si>
  <si>
    <t>Виготовлення проектно-кошторисної документації  "Капітальний ремонт покрівлі будівлі музею "</t>
  </si>
  <si>
    <t>Прибдання ноутбука (за власні надходження)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</si>
</sst>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</cellStyleXfs>
  <cellXfs count="35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vertical="center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6" fillId="0" borderId="0" xfId="3" applyFont="1" applyAlignment="1">
      <alignment horizontal="right"/>
    </xf>
    <xf numFmtId="0" fontId="2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vertical="center" wrapText="1"/>
    </xf>
    <xf numFmtId="0" fontId="8" fillId="0" borderId="1" xfId="2" applyFont="1" applyBorder="1" applyAlignment="1">
      <alignment vertical="center" wrapText="1"/>
    </xf>
    <xf numFmtId="164" fontId="8" fillId="0" borderId="1" xfId="1" applyNumberFormat="1" applyFont="1" applyBorder="1" applyAlignment="1">
      <alignment vertical="center"/>
    </xf>
    <xf numFmtId="0" fontId="3" fillId="0" borderId="1" xfId="2" applyBorder="1" applyAlignment="1">
      <alignment vertical="center"/>
    </xf>
    <xf numFmtId="0" fontId="8" fillId="0" borderId="1" xfId="2" applyFont="1" applyBorder="1" applyAlignment="1">
      <alignment horizontal="center" vertical="center"/>
    </xf>
    <xf numFmtId="0" fontId="8" fillId="0" borderId="1" xfId="4" applyFont="1" applyBorder="1" applyAlignment="1">
      <alignment wrapText="1"/>
    </xf>
    <xf numFmtId="164" fontId="8" fillId="0" borderId="1" xfId="2" applyNumberFormat="1" applyFont="1" applyBorder="1" applyAlignment="1">
      <alignment vertical="center"/>
    </xf>
    <xf numFmtId="2" fontId="8" fillId="0" borderId="1" xfId="4" applyNumberFormat="1" applyFont="1" applyBorder="1"/>
    <xf numFmtId="0" fontId="8" fillId="2" borderId="1" xfId="4" applyFont="1" applyFill="1" applyBorder="1" applyAlignment="1">
      <alignment vertical="center" wrapText="1"/>
    </xf>
    <xf numFmtId="164" fontId="8" fillId="0" borderId="1" xfId="4" applyNumberFormat="1" applyFont="1" applyBorder="1" applyAlignment="1">
      <alignment vertical="center"/>
    </xf>
    <xf numFmtId="0" fontId="8" fillId="0" borderId="1" xfId="4" applyFont="1" applyBorder="1" applyAlignment="1">
      <alignment vertical="center" wrapText="1"/>
    </xf>
    <xf numFmtId="0" fontId="8" fillId="0" borderId="1" xfId="1" applyFont="1" applyBorder="1"/>
    <xf numFmtId="165" fontId="8" fillId="0" borderId="3" xfId="1" applyNumberFormat="1" applyFont="1" applyBorder="1"/>
    <xf numFmtId="0" fontId="8" fillId="0" borderId="2" xfId="1" applyFont="1" applyBorder="1"/>
    <xf numFmtId="165" fontId="8" fillId="0" borderId="2" xfId="1" applyNumberFormat="1" applyFont="1" applyBorder="1"/>
    <xf numFmtId="165" fontId="8" fillId="0" borderId="1" xfId="1" applyNumberFormat="1" applyFont="1" applyBorder="1"/>
    <xf numFmtId="0" fontId="9" fillId="0" borderId="0" xfId="0" applyFont="1"/>
    <xf numFmtId="165" fontId="9" fillId="0" borderId="0" xfId="0" applyNumberFormat="1" applyFont="1"/>
    <xf numFmtId="0" fontId="5" fillId="0" borderId="0" xfId="3" applyFont="1" applyAlignment="1">
      <alignment horizontal="center"/>
    </xf>
  </cellXfs>
  <cellStyles count="5">
    <cellStyle name="Звичайний" xfId="0" builtinId="0"/>
    <cellStyle name="Звичайний 2" xfId="1" xr:uid="{00000000-0005-0000-0000-000000000000}"/>
    <cellStyle name="Обычный 2" xfId="2" xr:uid="{00000000-0005-0000-0000-000002000000}"/>
    <cellStyle name="Обычный 2 2" xfId="4" xr:uid="{00000000-0005-0000-0000-000003000000}"/>
    <cellStyle name="Обычный_Лист1" xfId="3" xr:uid="{00000000-0005-0000-0000-000004000000}"/>
  </cellStyles>
  <dxfs count="42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5"/>
  <sheetViews>
    <sheetView tabSelected="1" topLeftCell="B1" workbookViewId="0">
      <selection activeCell="J48" sqref="J48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61" style="3" customWidth="1"/>
    <col min="4" max="6" width="15.7109375" style="1" customWidth="1"/>
    <col min="7" max="244" width="9.140625" style="1"/>
    <col min="245" max="245" width="12.7109375" style="1" customWidth="1"/>
    <col min="246" max="246" width="50.7109375" style="1" customWidth="1"/>
    <col min="247" max="260" width="15.7109375" style="1" customWidth="1"/>
    <col min="261" max="500" width="9.140625" style="1"/>
    <col min="501" max="501" width="12.7109375" style="1" customWidth="1"/>
    <col min="502" max="502" width="50.7109375" style="1" customWidth="1"/>
    <col min="503" max="516" width="15.7109375" style="1" customWidth="1"/>
    <col min="517" max="756" width="9.140625" style="1"/>
    <col min="757" max="757" width="12.7109375" style="1" customWidth="1"/>
    <col min="758" max="758" width="50.7109375" style="1" customWidth="1"/>
    <col min="759" max="772" width="15.7109375" style="1" customWidth="1"/>
    <col min="773" max="1012" width="9.140625" style="1"/>
    <col min="1013" max="1013" width="12.7109375" style="1" customWidth="1"/>
    <col min="1014" max="1014" width="50.7109375" style="1" customWidth="1"/>
    <col min="1015" max="1028" width="15.7109375" style="1" customWidth="1"/>
    <col min="1029" max="1268" width="9.140625" style="1"/>
    <col min="1269" max="1269" width="12.7109375" style="1" customWidth="1"/>
    <col min="1270" max="1270" width="50.7109375" style="1" customWidth="1"/>
    <col min="1271" max="1284" width="15.7109375" style="1" customWidth="1"/>
    <col min="1285" max="1524" width="9.140625" style="1"/>
    <col min="1525" max="1525" width="12.7109375" style="1" customWidth="1"/>
    <col min="1526" max="1526" width="50.7109375" style="1" customWidth="1"/>
    <col min="1527" max="1540" width="15.7109375" style="1" customWidth="1"/>
    <col min="1541" max="1780" width="9.140625" style="1"/>
    <col min="1781" max="1781" width="12.7109375" style="1" customWidth="1"/>
    <col min="1782" max="1782" width="50.7109375" style="1" customWidth="1"/>
    <col min="1783" max="1796" width="15.7109375" style="1" customWidth="1"/>
    <col min="1797" max="2036" width="9.140625" style="1"/>
    <col min="2037" max="2037" width="12.7109375" style="1" customWidth="1"/>
    <col min="2038" max="2038" width="50.7109375" style="1" customWidth="1"/>
    <col min="2039" max="2052" width="15.7109375" style="1" customWidth="1"/>
    <col min="2053" max="2292" width="9.140625" style="1"/>
    <col min="2293" max="2293" width="12.7109375" style="1" customWidth="1"/>
    <col min="2294" max="2294" width="50.7109375" style="1" customWidth="1"/>
    <col min="2295" max="2308" width="15.7109375" style="1" customWidth="1"/>
    <col min="2309" max="2548" width="9.140625" style="1"/>
    <col min="2549" max="2549" width="12.7109375" style="1" customWidth="1"/>
    <col min="2550" max="2550" width="50.7109375" style="1" customWidth="1"/>
    <col min="2551" max="2564" width="15.7109375" style="1" customWidth="1"/>
    <col min="2565" max="2804" width="9.140625" style="1"/>
    <col min="2805" max="2805" width="12.7109375" style="1" customWidth="1"/>
    <col min="2806" max="2806" width="50.7109375" style="1" customWidth="1"/>
    <col min="2807" max="2820" width="15.7109375" style="1" customWidth="1"/>
    <col min="2821" max="3060" width="9.140625" style="1"/>
    <col min="3061" max="3061" width="12.7109375" style="1" customWidth="1"/>
    <col min="3062" max="3062" width="50.7109375" style="1" customWidth="1"/>
    <col min="3063" max="3076" width="15.7109375" style="1" customWidth="1"/>
    <col min="3077" max="3316" width="9.140625" style="1"/>
    <col min="3317" max="3317" width="12.7109375" style="1" customWidth="1"/>
    <col min="3318" max="3318" width="50.7109375" style="1" customWidth="1"/>
    <col min="3319" max="3332" width="15.7109375" style="1" customWidth="1"/>
    <col min="3333" max="3572" width="9.140625" style="1"/>
    <col min="3573" max="3573" width="12.7109375" style="1" customWidth="1"/>
    <col min="3574" max="3574" width="50.7109375" style="1" customWidth="1"/>
    <col min="3575" max="3588" width="15.7109375" style="1" customWidth="1"/>
    <col min="3589" max="3828" width="9.140625" style="1"/>
    <col min="3829" max="3829" width="12.7109375" style="1" customWidth="1"/>
    <col min="3830" max="3830" width="50.7109375" style="1" customWidth="1"/>
    <col min="3831" max="3844" width="15.7109375" style="1" customWidth="1"/>
    <col min="3845" max="4084" width="9.140625" style="1"/>
    <col min="4085" max="4085" width="12.7109375" style="1" customWidth="1"/>
    <col min="4086" max="4086" width="50.7109375" style="1" customWidth="1"/>
    <col min="4087" max="4100" width="15.7109375" style="1" customWidth="1"/>
    <col min="4101" max="4340" width="9.140625" style="1"/>
    <col min="4341" max="4341" width="12.7109375" style="1" customWidth="1"/>
    <col min="4342" max="4342" width="50.7109375" style="1" customWidth="1"/>
    <col min="4343" max="4356" width="15.7109375" style="1" customWidth="1"/>
    <col min="4357" max="4596" width="9.140625" style="1"/>
    <col min="4597" max="4597" width="12.7109375" style="1" customWidth="1"/>
    <col min="4598" max="4598" width="50.7109375" style="1" customWidth="1"/>
    <col min="4599" max="4612" width="15.7109375" style="1" customWidth="1"/>
    <col min="4613" max="4852" width="9.140625" style="1"/>
    <col min="4853" max="4853" width="12.7109375" style="1" customWidth="1"/>
    <col min="4854" max="4854" width="50.7109375" style="1" customWidth="1"/>
    <col min="4855" max="4868" width="15.7109375" style="1" customWidth="1"/>
    <col min="4869" max="5108" width="9.140625" style="1"/>
    <col min="5109" max="5109" width="12.7109375" style="1" customWidth="1"/>
    <col min="5110" max="5110" width="50.7109375" style="1" customWidth="1"/>
    <col min="5111" max="5124" width="15.7109375" style="1" customWidth="1"/>
    <col min="5125" max="5364" width="9.140625" style="1"/>
    <col min="5365" max="5365" width="12.7109375" style="1" customWidth="1"/>
    <col min="5366" max="5366" width="50.7109375" style="1" customWidth="1"/>
    <col min="5367" max="5380" width="15.7109375" style="1" customWidth="1"/>
    <col min="5381" max="5620" width="9.140625" style="1"/>
    <col min="5621" max="5621" width="12.7109375" style="1" customWidth="1"/>
    <col min="5622" max="5622" width="50.7109375" style="1" customWidth="1"/>
    <col min="5623" max="5636" width="15.7109375" style="1" customWidth="1"/>
    <col min="5637" max="5876" width="9.140625" style="1"/>
    <col min="5877" max="5877" width="12.7109375" style="1" customWidth="1"/>
    <col min="5878" max="5878" width="50.7109375" style="1" customWidth="1"/>
    <col min="5879" max="5892" width="15.7109375" style="1" customWidth="1"/>
    <col min="5893" max="6132" width="9.140625" style="1"/>
    <col min="6133" max="6133" width="12.7109375" style="1" customWidth="1"/>
    <col min="6134" max="6134" width="50.7109375" style="1" customWidth="1"/>
    <col min="6135" max="6148" width="15.7109375" style="1" customWidth="1"/>
    <col min="6149" max="6388" width="9.140625" style="1"/>
    <col min="6389" max="6389" width="12.7109375" style="1" customWidth="1"/>
    <col min="6390" max="6390" width="50.7109375" style="1" customWidth="1"/>
    <col min="6391" max="6404" width="15.7109375" style="1" customWidth="1"/>
    <col min="6405" max="6644" width="9.140625" style="1"/>
    <col min="6645" max="6645" width="12.7109375" style="1" customWidth="1"/>
    <col min="6646" max="6646" width="50.7109375" style="1" customWidth="1"/>
    <col min="6647" max="6660" width="15.7109375" style="1" customWidth="1"/>
    <col min="6661" max="6900" width="9.140625" style="1"/>
    <col min="6901" max="6901" width="12.7109375" style="1" customWidth="1"/>
    <col min="6902" max="6902" width="50.7109375" style="1" customWidth="1"/>
    <col min="6903" max="6916" width="15.7109375" style="1" customWidth="1"/>
    <col min="6917" max="7156" width="9.140625" style="1"/>
    <col min="7157" max="7157" width="12.7109375" style="1" customWidth="1"/>
    <col min="7158" max="7158" width="50.7109375" style="1" customWidth="1"/>
    <col min="7159" max="7172" width="15.7109375" style="1" customWidth="1"/>
    <col min="7173" max="7412" width="9.140625" style="1"/>
    <col min="7413" max="7413" width="12.7109375" style="1" customWidth="1"/>
    <col min="7414" max="7414" width="50.7109375" style="1" customWidth="1"/>
    <col min="7415" max="7428" width="15.7109375" style="1" customWidth="1"/>
    <col min="7429" max="7668" width="9.140625" style="1"/>
    <col min="7669" max="7669" width="12.7109375" style="1" customWidth="1"/>
    <col min="7670" max="7670" width="50.7109375" style="1" customWidth="1"/>
    <col min="7671" max="7684" width="15.7109375" style="1" customWidth="1"/>
    <col min="7685" max="7924" width="9.140625" style="1"/>
    <col min="7925" max="7925" width="12.7109375" style="1" customWidth="1"/>
    <col min="7926" max="7926" width="50.7109375" style="1" customWidth="1"/>
    <col min="7927" max="7940" width="15.7109375" style="1" customWidth="1"/>
    <col min="7941" max="8180" width="9.140625" style="1"/>
    <col min="8181" max="8181" width="12.7109375" style="1" customWidth="1"/>
    <col min="8182" max="8182" width="50.7109375" style="1" customWidth="1"/>
    <col min="8183" max="8196" width="15.7109375" style="1" customWidth="1"/>
    <col min="8197" max="8436" width="9.140625" style="1"/>
    <col min="8437" max="8437" width="12.7109375" style="1" customWidth="1"/>
    <col min="8438" max="8438" width="50.7109375" style="1" customWidth="1"/>
    <col min="8439" max="8452" width="15.7109375" style="1" customWidth="1"/>
    <col min="8453" max="8692" width="9.140625" style="1"/>
    <col min="8693" max="8693" width="12.7109375" style="1" customWidth="1"/>
    <col min="8694" max="8694" width="50.7109375" style="1" customWidth="1"/>
    <col min="8695" max="8708" width="15.7109375" style="1" customWidth="1"/>
    <col min="8709" max="8948" width="9.140625" style="1"/>
    <col min="8949" max="8949" width="12.7109375" style="1" customWidth="1"/>
    <col min="8950" max="8950" width="50.7109375" style="1" customWidth="1"/>
    <col min="8951" max="8964" width="15.7109375" style="1" customWidth="1"/>
    <col min="8965" max="9204" width="9.140625" style="1"/>
    <col min="9205" max="9205" width="12.7109375" style="1" customWidth="1"/>
    <col min="9206" max="9206" width="50.7109375" style="1" customWidth="1"/>
    <col min="9207" max="9220" width="15.7109375" style="1" customWidth="1"/>
    <col min="9221" max="9460" width="9.140625" style="1"/>
    <col min="9461" max="9461" width="12.7109375" style="1" customWidth="1"/>
    <col min="9462" max="9462" width="50.7109375" style="1" customWidth="1"/>
    <col min="9463" max="9476" width="15.7109375" style="1" customWidth="1"/>
    <col min="9477" max="9716" width="9.140625" style="1"/>
    <col min="9717" max="9717" width="12.7109375" style="1" customWidth="1"/>
    <col min="9718" max="9718" width="50.7109375" style="1" customWidth="1"/>
    <col min="9719" max="9732" width="15.7109375" style="1" customWidth="1"/>
    <col min="9733" max="9972" width="9.140625" style="1"/>
    <col min="9973" max="9973" width="12.7109375" style="1" customWidth="1"/>
    <col min="9974" max="9974" width="50.7109375" style="1" customWidth="1"/>
    <col min="9975" max="9988" width="15.7109375" style="1" customWidth="1"/>
    <col min="9989" max="10228" width="9.140625" style="1"/>
    <col min="10229" max="10229" width="12.7109375" style="1" customWidth="1"/>
    <col min="10230" max="10230" width="50.7109375" style="1" customWidth="1"/>
    <col min="10231" max="10244" width="15.7109375" style="1" customWidth="1"/>
    <col min="10245" max="10484" width="9.140625" style="1"/>
    <col min="10485" max="10485" width="12.7109375" style="1" customWidth="1"/>
    <col min="10486" max="10486" width="50.7109375" style="1" customWidth="1"/>
    <col min="10487" max="10500" width="15.7109375" style="1" customWidth="1"/>
    <col min="10501" max="10740" width="9.140625" style="1"/>
    <col min="10741" max="10741" width="12.7109375" style="1" customWidth="1"/>
    <col min="10742" max="10742" width="50.7109375" style="1" customWidth="1"/>
    <col min="10743" max="10756" width="15.7109375" style="1" customWidth="1"/>
    <col min="10757" max="10996" width="9.140625" style="1"/>
    <col min="10997" max="10997" width="12.7109375" style="1" customWidth="1"/>
    <col min="10998" max="10998" width="50.7109375" style="1" customWidth="1"/>
    <col min="10999" max="11012" width="15.7109375" style="1" customWidth="1"/>
    <col min="11013" max="11252" width="9.140625" style="1"/>
    <col min="11253" max="11253" width="12.7109375" style="1" customWidth="1"/>
    <col min="11254" max="11254" width="50.7109375" style="1" customWidth="1"/>
    <col min="11255" max="11268" width="15.7109375" style="1" customWidth="1"/>
    <col min="11269" max="11508" width="9.140625" style="1"/>
    <col min="11509" max="11509" width="12.7109375" style="1" customWidth="1"/>
    <col min="11510" max="11510" width="50.7109375" style="1" customWidth="1"/>
    <col min="11511" max="11524" width="15.7109375" style="1" customWidth="1"/>
    <col min="11525" max="11764" width="9.140625" style="1"/>
    <col min="11765" max="11765" width="12.7109375" style="1" customWidth="1"/>
    <col min="11766" max="11766" width="50.7109375" style="1" customWidth="1"/>
    <col min="11767" max="11780" width="15.7109375" style="1" customWidth="1"/>
    <col min="11781" max="12020" width="9.140625" style="1"/>
    <col min="12021" max="12021" width="12.7109375" style="1" customWidth="1"/>
    <col min="12022" max="12022" width="50.7109375" style="1" customWidth="1"/>
    <col min="12023" max="12036" width="15.7109375" style="1" customWidth="1"/>
    <col min="12037" max="12276" width="9.140625" style="1"/>
    <col min="12277" max="12277" width="12.7109375" style="1" customWidth="1"/>
    <col min="12278" max="12278" width="50.7109375" style="1" customWidth="1"/>
    <col min="12279" max="12292" width="15.7109375" style="1" customWidth="1"/>
    <col min="12293" max="12532" width="9.140625" style="1"/>
    <col min="12533" max="12533" width="12.7109375" style="1" customWidth="1"/>
    <col min="12534" max="12534" width="50.7109375" style="1" customWidth="1"/>
    <col min="12535" max="12548" width="15.7109375" style="1" customWidth="1"/>
    <col min="12549" max="12788" width="9.140625" style="1"/>
    <col min="12789" max="12789" width="12.7109375" style="1" customWidth="1"/>
    <col min="12790" max="12790" width="50.7109375" style="1" customWidth="1"/>
    <col min="12791" max="12804" width="15.7109375" style="1" customWidth="1"/>
    <col min="12805" max="13044" width="9.140625" style="1"/>
    <col min="13045" max="13045" width="12.7109375" style="1" customWidth="1"/>
    <col min="13046" max="13046" width="50.7109375" style="1" customWidth="1"/>
    <col min="13047" max="13060" width="15.7109375" style="1" customWidth="1"/>
    <col min="13061" max="13300" width="9.140625" style="1"/>
    <col min="13301" max="13301" width="12.7109375" style="1" customWidth="1"/>
    <col min="13302" max="13302" width="50.7109375" style="1" customWidth="1"/>
    <col min="13303" max="13316" width="15.7109375" style="1" customWidth="1"/>
    <col min="13317" max="13556" width="9.140625" style="1"/>
    <col min="13557" max="13557" width="12.7109375" style="1" customWidth="1"/>
    <col min="13558" max="13558" width="50.7109375" style="1" customWidth="1"/>
    <col min="13559" max="13572" width="15.7109375" style="1" customWidth="1"/>
    <col min="13573" max="13812" width="9.140625" style="1"/>
    <col min="13813" max="13813" width="12.7109375" style="1" customWidth="1"/>
    <col min="13814" max="13814" width="50.7109375" style="1" customWidth="1"/>
    <col min="13815" max="13828" width="15.7109375" style="1" customWidth="1"/>
    <col min="13829" max="14068" width="9.140625" style="1"/>
    <col min="14069" max="14069" width="12.7109375" style="1" customWidth="1"/>
    <col min="14070" max="14070" width="50.7109375" style="1" customWidth="1"/>
    <col min="14071" max="14084" width="15.7109375" style="1" customWidth="1"/>
    <col min="14085" max="14324" width="9.140625" style="1"/>
    <col min="14325" max="14325" width="12.7109375" style="1" customWidth="1"/>
    <col min="14326" max="14326" width="50.7109375" style="1" customWidth="1"/>
    <col min="14327" max="14340" width="15.7109375" style="1" customWidth="1"/>
    <col min="14341" max="14580" width="9.140625" style="1"/>
    <col min="14581" max="14581" width="12.7109375" style="1" customWidth="1"/>
    <col min="14582" max="14582" width="50.7109375" style="1" customWidth="1"/>
    <col min="14583" max="14596" width="15.7109375" style="1" customWidth="1"/>
    <col min="14597" max="14836" width="9.140625" style="1"/>
    <col min="14837" max="14837" width="12.7109375" style="1" customWidth="1"/>
    <col min="14838" max="14838" width="50.7109375" style="1" customWidth="1"/>
    <col min="14839" max="14852" width="15.7109375" style="1" customWidth="1"/>
    <col min="14853" max="15092" width="9.140625" style="1"/>
    <col min="15093" max="15093" width="12.7109375" style="1" customWidth="1"/>
    <col min="15094" max="15094" width="50.7109375" style="1" customWidth="1"/>
    <col min="15095" max="15108" width="15.7109375" style="1" customWidth="1"/>
    <col min="15109" max="15348" width="9.140625" style="1"/>
    <col min="15349" max="15349" width="12.7109375" style="1" customWidth="1"/>
    <col min="15350" max="15350" width="50.7109375" style="1" customWidth="1"/>
    <col min="15351" max="15364" width="15.7109375" style="1" customWidth="1"/>
    <col min="15365" max="15604" width="9.140625" style="1"/>
    <col min="15605" max="15605" width="12.7109375" style="1" customWidth="1"/>
    <col min="15606" max="15606" width="50.7109375" style="1" customWidth="1"/>
    <col min="15607" max="15620" width="15.7109375" style="1" customWidth="1"/>
    <col min="15621" max="15860" width="9.140625" style="1"/>
    <col min="15861" max="15861" width="12.7109375" style="1" customWidth="1"/>
    <col min="15862" max="15862" width="50.7109375" style="1" customWidth="1"/>
    <col min="15863" max="15876" width="15.7109375" style="1" customWidth="1"/>
    <col min="15877" max="16116" width="9.140625" style="1"/>
    <col min="16117" max="16117" width="12.7109375" style="1" customWidth="1"/>
    <col min="16118" max="16118" width="50.7109375" style="1" customWidth="1"/>
    <col min="16119" max="16132" width="15.7109375" style="1" customWidth="1"/>
    <col min="16133" max="16384" width="9.140625" style="1"/>
  </cols>
  <sheetData>
    <row r="1" spans="1:6" s="8" customFormat="1" x14ac:dyDescent="0.2">
      <c r="B1" s="9"/>
      <c r="C1" s="10"/>
    </row>
    <row r="2" spans="1:6" s="8" customFormat="1" ht="18.75" x14ac:dyDescent="0.3">
      <c r="B2" s="34" t="s">
        <v>66</v>
      </c>
      <c r="C2" s="34"/>
      <c r="D2" s="34"/>
      <c r="E2" s="34"/>
      <c r="F2" s="34"/>
    </row>
    <row r="3" spans="1:6" s="8" customFormat="1" ht="14.25" x14ac:dyDescent="0.2">
      <c r="B3" s="9"/>
      <c r="C3" s="10"/>
      <c r="F3" s="11" t="s">
        <v>47</v>
      </c>
    </row>
    <row r="4" spans="1:6" s="14" customFormat="1" ht="36.75" customHeight="1" x14ac:dyDescent="0.2">
      <c r="A4" s="12"/>
      <c r="B4" s="13" t="s">
        <v>0</v>
      </c>
      <c r="C4" s="13" t="s">
        <v>1</v>
      </c>
      <c r="D4" s="13" t="s">
        <v>2</v>
      </c>
      <c r="E4" s="13" t="s">
        <v>3</v>
      </c>
      <c r="F4" s="13" t="s">
        <v>48</v>
      </c>
    </row>
    <row r="5" spans="1:6" ht="63.75" x14ac:dyDescent="0.2">
      <c r="A5" s="7">
        <v>1</v>
      </c>
      <c r="B5" s="15" t="s">
        <v>4</v>
      </c>
      <c r="C5" s="17" t="s">
        <v>49</v>
      </c>
      <c r="D5" s="18">
        <v>0</v>
      </c>
      <c r="E5" s="18">
        <f>E6+E8+E10+E13+E15+E17</f>
        <v>7085.8140000000003</v>
      </c>
      <c r="F5" s="18">
        <v>4408.3140000000003</v>
      </c>
    </row>
    <row r="6" spans="1:6" ht="43.5" customHeight="1" x14ac:dyDescent="0.2">
      <c r="A6" s="7">
        <v>1</v>
      </c>
      <c r="B6" s="15" t="s">
        <v>5</v>
      </c>
      <c r="C6" s="16" t="s">
        <v>6</v>
      </c>
      <c r="D6" s="18">
        <v>0</v>
      </c>
      <c r="E6" s="18">
        <v>30</v>
      </c>
      <c r="F6" s="18">
        <v>0</v>
      </c>
    </row>
    <row r="7" spans="1:6" x14ac:dyDescent="0.2">
      <c r="A7" s="7">
        <v>0</v>
      </c>
      <c r="B7" s="15"/>
      <c r="C7" s="16" t="s">
        <v>67</v>
      </c>
      <c r="D7" s="18">
        <v>0</v>
      </c>
      <c r="E7" s="18">
        <v>30</v>
      </c>
      <c r="F7" s="18">
        <v>0</v>
      </c>
    </row>
    <row r="8" spans="1:6" x14ac:dyDescent="0.2">
      <c r="A8" s="7">
        <v>1</v>
      </c>
      <c r="B8" s="15" t="s">
        <v>7</v>
      </c>
      <c r="C8" s="16" t="s">
        <v>8</v>
      </c>
      <c r="D8" s="18">
        <v>0</v>
      </c>
      <c r="E8" s="18">
        <f>E9</f>
        <v>2334.8139999999999</v>
      </c>
      <c r="F8" s="18">
        <v>2334.8139999999999</v>
      </c>
    </row>
    <row r="9" spans="1:6" x14ac:dyDescent="0.2">
      <c r="A9" s="7">
        <v>0</v>
      </c>
      <c r="B9" s="15"/>
      <c r="C9" s="16" t="s">
        <v>68</v>
      </c>
      <c r="D9" s="18">
        <v>0</v>
      </c>
      <c r="E9" s="18">
        <v>2334.8139999999999</v>
      </c>
      <c r="F9" s="18">
        <v>2334.8139999999999</v>
      </c>
    </row>
    <row r="10" spans="1:6" x14ac:dyDescent="0.2">
      <c r="A10" s="7">
        <v>1</v>
      </c>
      <c r="B10" s="15" t="s">
        <v>9</v>
      </c>
      <c r="C10" s="16" t="s">
        <v>10</v>
      </c>
      <c r="D10" s="18">
        <v>0</v>
      </c>
      <c r="E10" s="18">
        <v>1150</v>
      </c>
      <c r="F10" s="18">
        <v>1150</v>
      </c>
    </row>
    <row r="11" spans="1:6" s="8" customFormat="1" x14ac:dyDescent="0.2">
      <c r="A11" s="19"/>
      <c r="B11" s="20"/>
      <c r="C11" s="21" t="s">
        <v>50</v>
      </c>
      <c r="D11" s="22"/>
      <c r="E11" s="23">
        <v>1000</v>
      </c>
      <c r="F11" s="22">
        <v>1000</v>
      </c>
    </row>
    <row r="12" spans="1:6" s="8" customFormat="1" x14ac:dyDescent="0.2">
      <c r="A12" s="19"/>
      <c r="B12" s="20"/>
      <c r="C12" s="21" t="s">
        <v>51</v>
      </c>
      <c r="D12" s="22"/>
      <c r="E12" s="23">
        <v>150</v>
      </c>
      <c r="F12" s="23">
        <v>150</v>
      </c>
    </row>
    <row r="13" spans="1:6" x14ac:dyDescent="0.2">
      <c r="A13" s="7">
        <v>1</v>
      </c>
      <c r="B13" s="15" t="s">
        <v>11</v>
      </c>
      <c r="C13" s="16" t="s">
        <v>12</v>
      </c>
      <c r="D13" s="18">
        <v>0</v>
      </c>
      <c r="E13" s="18">
        <v>200</v>
      </c>
      <c r="F13" s="18">
        <v>0</v>
      </c>
    </row>
    <row r="14" spans="1:6" s="8" customFormat="1" ht="25.5" x14ac:dyDescent="0.2">
      <c r="A14" s="19">
        <v>0</v>
      </c>
      <c r="B14" s="20"/>
      <c r="C14" s="17" t="s">
        <v>52</v>
      </c>
      <c r="D14" s="22">
        <v>0</v>
      </c>
      <c r="E14" s="22">
        <v>200</v>
      </c>
      <c r="F14" s="22">
        <v>0</v>
      </c>
    </row>
    <row r="15" spans="1:6" ht="25.5" x14ac:dyDescent="0.2">
      <c r="A15" s="7">
        <v>1</v>
      </c>
      <c r="B15" s="15" t="s">
        <v>13</v>
      </c>
      <c r="C15" s="16" t="s">
        <v>14</v>
      </c>
      <c r="D15" s="18">
        <v>0</v>
      </c>
      <c r="E15" s="18">
        <v>50</v>
      </c>
      <c r="F15" s="18">
        <v>2.5</v>
      </c>
    </row>
    <row r="16" spans="1:6" s="8" customFormat="1" ht="25.5" customHeight="1" x14ac:dyDescent="0.2">
      <c r="A16" s="19">
        <v>0</v>
      </c>
      <c r="B16" s="20"/>
      <c r="C16" s="17" t="s">
        <v>14</v>
      </c>
      <c r="D16" s="22">
        <v>0</v>
      </c>
      <c r="E16" s="22">
        <v>50</v>
      </c>
      <c r="F16" s="18">
        <v>2.5</v>
      </c>
    </row>
    <row r="17" spans="1:6" ht="25.5" x14ac:dyDescent="0.2">
      <c r="A17" s="7">
        <v>1</v>
      </c>
      <c r="B17" s="15" t="s">
        <v>15</v>
      </c>
      <c r="C17" s="16" t="s">
        <v>16</v>
      </c>
      <c r="D17" s="18">
        <v>0</v>
      </c>
      <c r="E17" s="18">
        <v>3321</v>
      </c>
      <c r="F17" s="18">
        <v>921</v>
      </c>
    </row>
    <row r="18" spans="1:6" s="8" customFormat="1" x14ac:dyDescent="0.2">
      <c r="A18" s="19"/>
      <c r="B18" s="20"/>
      <c r="C18" s="24" t="s">
        <v>53</v>
      </c>
      <c r="D18" s="22">
        <v>0</v>
      </c>
      <c r="E18" s="25">
        <v>3000</v>
      </c>
      <c r="F18" s="22">
        <v>600</v>
      </c>
    </row>
    <row r="19" spans="1:6" s="8" customFormat="1" ht="25.5" x14ac:dyDescent="0.2">
      <c r="A19" s="19"/>
      <c r="B19" s="20"/>
      <c r="C19" s="26" t="s">
        <v>54</v>
      </c>
      <c r="D19" s="22">
        <v>0</v>
      </c>
      <c r="E19" s="25">
        <v>200</v>
      </c>
      <c r="F19" s="22">
        <v>200</v>
      </c>
    </row>
    <row r="20" spans="1:6" s="8" customFormat="1" ht="42" customHeight="1" x14ac:dyDescent="0.2">
      <c r="A20" s="19"/>
      <c r="B20" s="20"/>
      <c r="C20" s="26" t="s">
        <v>55</v>
      </c>
      <c r="D20" s="22">
        <v>0</v>
      </c>
      <c r="E20" s="25">
        <v>121</v>
      </c>
      <c r="F20" s="22">
        <v>121</v>
      </c>
    </row>
    <row r="21" spans="1:6" x14ac:dyDescent="0.2">
      <c r="A21" s="7">
        <v>1</v>
      </c>
      <c r="B21" s="15" t="s">
        <v>17</v>
      </c>
      <c r="C21" s="16" t="s">
        <v>18</v>
      </c>
      <c r="D21" s="18">
        <v>0</v>
      </c>
      <c r="E21" s="18">
        <f>E22+E26</f>
        <v>2315</v>
      </c>
      <c r="F21" s="18">
        <v>2202</v>
      </c>
    </row>
    <row r="22" spans="1:6" ht="25.5" x14ac:dyDescent="0.2">
      <c r="A22" s="7">
        <v>1</v>
      </c>
      <c r="B22" s="15" t="s">
        <v>19</v>
      </c>
      <c r="C22" s="16" t="s">
        <v>20</v>
      </c>
      <c r="D22" s="18">
        <v>0</v>
      </c>
      <c r="E22" s="18">
        <f>E23+E24+E25</f>
        <v>2202</v>
      </c>
      <c r="F22" s="18">
        <v>2202</v>
      </c>
    </row>
    <row r="23" spans="1:6" s="8" customFormat="1" x14ac:dyDescent="0.2">
      <c r="A23" s="19">
        <v>0</v>
      </c>
      <c r="B23" s="20"/>
      <c r="C23" s="17" t="s">
        <v>74</v>
      </c>
      <c r="D23" s="22">
        <v>0</v>
      </c>
      <c r="E23" s="22">
        <v>190</v>
      </c>
      <c r="F23" s="22">
        <v>190</v>
      </c>
    </row>
    <row r="24" spans="1:6" s="8" customFormat="1" x14ac:dyDescent="0.2">
      <c r="A24" s="19">
        <v>0</v>
      </c>
      <c r="B24" s="20"/>
      <c r="C24" s="17" t="s">
        <v>56</v>
      </c>
      <c r="D24" s="22">
        <v>0</v>
      </c>
      <c r="E24" s="22">
        <v>85</v>
      </c>
      <c r="F24" s="22">
        <v>85</v>
      </c>
    </row>
    <row r="25" spans="1:6" s="8" customFormat="1" ht="38.25" x14ac:dyDescent="0.2">
      <c r="A25" s="19"/>
      <c r="B25" s="20"/>
      <c r="C25" s="17" t="s">
        <v>75</v>
      </c>
      <c r="D25" s="22">
        <v>0</v>
      </c>
      <c r="E25" s="18">
        <v>1927</v>
      </c>
      <c r="F25" s="18">
        <v>1927</v>
      </c>
    </row>
    <row r="26" spans="1:6" ht="38.25" x14ac:dyDescent="0.2">
      <c r="A26" s="7">
        <v>1</v>
      </c>
      <c r="B26" s="15" t="s">
        <v>21</v>
      </c>
      <c r="C26" s="16" t="s">
        <v>22</v>
      </c>
      <c r="D26" s="18">
        <v>0</v>
      </c>
      <c r="E26" s="18">
        <v>113</v>
      </c>
      <c r="F26" s="18">
        <v>0</v>
      </c>
    </row>
    <row r="27" spans="1:6" s="8" customFormat="1" ht="12.75" customHeight="1" x14ac:dyDescent="0.2">
      <c r="A27" s="19">
        <v>0</v>
      </c>
      <c r="B27" s="20"/>
      <c r="C27" s="17" t="s">
        <v>57</v>
      </c>
      <c r="D27" s="22">
        <v>0</v>
      </c>
      <c r="E27" s="22">
        <v>113</v>
      </c>
      <c r="F27" s="22">
        <v>0</v>
      </c>
    </row>
    <row r="28" spans="1:6" x14ac:dyDescent="0.2">
      <c r="A28" s="7">
        <v>1</v>
      </c>
      <c r="B28" s="15" t="s">
        <v>23</v>
      </c>
      <c r="C28" s="16" t="s">
        <v>24</v>
      </c>
      <c r="D28" s="18">
        <v>0</v>
      </c>
      <c r="E28" s="18">
        <f>E29</f>
        <v>36.067500000000003</v>
      </c>
      <c r="F28" s="18">
        <v>36.067500000000003</v>
      </c>
    </row>
    <row r="29" spans="1:6" ht="38.25" customHeight="1" x14ac:dyDescent="0.2">
      <c r="A29" s="7">
        <v>1</v>
      </c>
      <c r="B29" s="15" t="s">
        <v>25</v>
      </c>
      <c r="C29" s="16" t="s">
        <v>26</v>
      </c>
      <c r="D29" s="18">
        <v>0</v>
      </c>
      <c r="E29" s="18">
        <v>36.067500000000003</v>
      </c>
      <c r="F29" s="18">
        <v>36.067500000000003</v>
      </c>
    </row>
    <row r="30" spans="1:6" x14ac:dyDescent="0.2">
      <c r="A30" s="7"/>
      <c r="B30" s="15"/>
      <c r="C30" s="27" t="s">
        <v>69</v>
      </c>
      <c r="D30" s="18">
        <v>0</v>
      </c>
      <c r="E30" s="28">
        <v>9.2675000000000001</v>
      </c>
      <c r="F30" s="31">
        <v>9.2675000000000001</v>
      </c>
    </row>
    <row r="31" spans="1:6" x14ac:dyDescent="0.2">
      <c r="A31" s="7"/>
      <c r="B31" s="15"/>
      <c r="C31" s="29" t="s">
        <v>70</v>
      </c>
      <c r="D31" s="18">
        <v>0</v>
      </c>
      <c r="E31" s="30">
        <v>26.8</v>
      </c>
      <c r="F31" s="30">
        <v>26.8</v>
      </c>
    </row>
    <row r="32" spans="1:6" x14ac:dyDescent="0.2">
      <c r="A32" s="7">
        <v>1</v>
      </c>
      <c r="B32" s="15" t="s">
        <v>27</v>
      </c>
      <c r="C32" s="16" t="s">
        <v>28</v>
      </c>
      <c r="D32" s="18">
        <v>0</v>
      </c>
      <c r="E32" s="18">
        <f>E33+E35</f>
        <v>89.5</v>
      </c>
      <c r="F32" s="18">
        <v>0</v>
      </c>
    </row>
    <row r="33" spans="1:6" x14ac:dyDescent="0.2">
      <c r="A33" s="7">
        <v>1</v>
      </c>
      <c r="B33" s="15" t="s">
        <v>29</v>
      </c>
      <c r="C33" s="16" t="s">
        <v>30</v>
      </c>
      <c r="D33" s="18">
        <v>0</v>
      </c>
      <c r="E33" s="18">
        <v>60</v>
      </c>
      <c r="F33" s="18">
        <v>0</v>
      </c>
    </row>
    <row r="34" spans="1:6" ht="25.5" x14ac:dyDescent="0.2">
      <c r="A34" s="7"/>
      <c r="B34" s="15"/>
      <c r="C34" s="16" t="s">
        <v>77</v>
      </c>
      <c r="D34" s="18">
        <v>0</v>
      </c>
      <c r="E34" s="18">
        <v>60</v>
      </c>
      <c r="F34" s="18">
        <v>0</v>
      </c>
    </row>
    <row r="35" spans="1:6" ht="25.5" x14ac:dyDescent="0.2">
      <c r="A35" s="7">
        <v>1</v>
      </c>
      <c r="B35" s="15">
        <v>4060</v>
      </c>
      <c r="C35" s="16" t="s">
        <v>76</v>
      </c>
      <c r="D35" s="18">
        <v>0</v>
      </c>
      <c r="E35" s="18">
        <v>29.5</v>
      </c>
      <c r="F35" s="18">
        <v>0</v>
      </c>
    </row>
    <row r="36" spans="1:6" x14ac:dyDescent="0.2">
      <c r="A36" s="7"/>
      <c r="B36" s="15"/>
      <c r="C36" s="16" t="s">
        <v>78</v>
      </c>
      <c r="D36" s="18">
        <v>0</v>
      </c>
      <c r="E36" s="18">
        <v>29.5</v>
      </c>
      <c r="F36" s="18">
        <v>0</v>
      </c>
    </row>
    <row r="37" spans="1:6" x14ac:dyDescent="0.2">
      <c r="A37" s="7">
        <v>1</v>
      </c>
      <c r="B37" s="15" t="s">
        <v>31</v>
      </c>
      <c r="C37" s="16" t="s">
        <v>32</v>
      </c>
      <c r="D37" s="18">
        <v>0</v>
      </c>
      <c r="E37" s="18">
        <f>E38+E41+E45+E50</f>
        <v>7330.5</v>
      </c>
      <c r="F37" s="18">
        <v>135.84800000000001</v>
      </c>
    </row>
    <row r="38" spans="1:6" ht="25.5" x14ac:dyDescent="0.2">
      <c r="A38" s="7">
        <v>1</v>
      </c>
      <c r="B38" s="15" t="s">
        <v>33</v>
      </c>
      <c r="C38" s="16" t="s">
        <v>34</v>
      </c>
      <c r="D38" s="18">
        <v>0</v>
      </c>
      <c r="E38" s="18">
        <v>2336.6</v>
      </c>
      <c r="F38" s="18">
        <v>0</v>
      </c>
    </row>
    <row r="39" spans="1:6" s="8" customFormat="1" ht="69.75" customHeight="1" x14ac:dyDescent="0.2">
      <c r="A39" s="19"/>
      <c r="B39" s="20"/>
      <c r="C39" s="17" t="s">
        <v>72</v>
      </c>
      <c r="D39" s="22">
        <v>0</v>
      </c>
      <c r="E39" s="22">
        <v>384.2</v>
      </c>
      <c r="F39" s="22">
        <v>0</v>
      </c>
    </row>
    <row r="40" spans="1:6" s="8" customFormat="1" ht="51" customHeight="1" x14ac:dyDescent="0.2">
      <c r="A40" s="19"/>
      <c r="B40" s="20"/>
      <c r="C40" s="17" t="s">
        <v>71</v>
      </c>
      <c r="D40" s="22">
        <v>0</v>
      </c>
      <c r="E40" s="22">
        <v>172.4</v>
      </c>
      <c r="F40" s="22">
        <v>0</v>
      </c>
    </row>
    <row r="41" spans="1:6" ht="25.5" customHeight="1" x14ac:dyDescent="0.2">
      <c r="A41" s="7">
        <v>1</v>
      </c>
      <c r="B41" s="15" t="s">
        <v>35</v>
      </c>
      <c r="C41" s="16" t="s">
        <v>36</v>
      </c>
      <c r="D41" s="18">
        <v>0</v>
      </c>
      <c r="E41" s="18">
        <v>2592.4</v>
      </c>
      <c r="F41" s="18">
        <v>135.84800000000001</v>
      </c>
    </row>
    <row r="42" spans="1:6" s="8" customFormat="1" ht="41.25" customHeight="1" x14ac:dyDescent="0.2">
      <c r="A42" s="19"/>
      <c r="B42" s="20"/>
      <c r="C42" s="17" t="s">
        <v>58</v>
      </c>
      <c r="D42" s="22">
        <v>0</v>
      </c>
      <c r="E42" s="22">
        <v>99</v>
      </c>
      <c r="F42" s="22">
        <v>91.8</v>
      </c>
    </row>
    <row r="43" spans="1:6" s="8" customFormat="1" ht="42.75" customHeight="1" x14ac:dyDescent="0.2">
      <c r="A43" s="19"/>
      <c r="B43" s="20"/>
      <c r="C43" s="17" t="s">
        <v>59</v>
      </c>
      <c r="D43" s="22">
        <v>0</v>
      </c>
      <c r="E43" s="22">
        <v>50</v>
      </c>
      <c r="F43" s="22">
        <v>44</v>
      </c>
    </row>
    <row r="44" spans="1:6" s="8" customFormat="1" ht="47.25" customHeight="1" x14ac:dyDescent="0.2">
      <c r="A44" s="19"/>
      <c r="B44" s="20"/>
      <c r="C44" s="17" t="s">
        <v>60</v>
      </c>
      <c r="D44" s="22">
        <v>0</v>
      </c>
      <c r="E44" s="22">
        <v>2443.4</v>
      </c>
      <c r="F44" s="22">
        <v>0</v>
      </c>
    </row>
    <row r="45" spans="1:6" x14ac:dyDescent="0.2">
      <c r="A45" s="7">
        <v>1</v>
      </c>
      <c r="B45" s="15" t="s">
        <v>37</v>
      </c>
      <c r="C45" s="16" t="s">
        <v>38</v>
      </c>
      <c r="D45" s="18">
        <v>0</v>
      </c>
      <c r="E45" s="18">
        <v>765</v>
      </c>
      <c r="F45" s="18">
        <v>0</v>
      </c>
    </row>
    <row r="46" spans="1:6" s="8" customFormat="1" ht="41.25" customHeight="1" x14ac:dyDescent="0.2">
      <c r="A46" s="19"/>
      <c r="B46" s="20"/>
      <c r="C46" s="17" t="s">
        <v>61</v>
      </c>
      <c r="D46" s="22">
        <v>0</v>
      </c>
      <c r="E46" s="22">
        <v>15</v>
      </c>
      <c r="F46" s="22">
        <v>0</v>
      </c>
    </row>
    <row r="47" spans="1:6" s="8" customFormat="1" ht="47.25" customHeight="1" x14ac:dyDescent="0.2">
      <c r="A47" s="19"/>
      <c r="B47" s="20"/>
      <c r="C47" s="17" t="s">
        <v>62</v>
      </c>
      <c r="D47" s="22">
        <v>0</v>
      </c>
      <c r="E47" s="22">
        <v>10</v>
      </c>
      <c r="F47" s="22">
        <v>0</v>
      </c>
    </row>
    <row r="48" spans="1:6" s="8" customFormat="1" ht="25.5" x14ac:dyDescent="0.2">
      <c r="A48" s="19"/>
      <c r="B48" s="20"/>
      <c r="C48" s="17" t="s">
        <v>63</v>
      </c>
      <c r="D48" s="22">
        <v>0</v>
      </c>
      <c r="E48" s="22">
        <v>650</v>
      </c>
      <c r="F48" s="22">
        <v>0</v>
      </c>
    </row>
    <row r="49" spans="1:6" s="8" customFormat="1" x14ac:dyDescent="0.2">
      <c r="A49" s="19"/>
      <c r="B49" s="20"/>
      <c r="C49" s="17" t="s">
        <v>73</v>
      </c>
      <c r="D49" s="22">
        <v>0</v>
      </c>
      <c r="E49" s="22">
        <v>90</v>
      </c>
      <c r="F49" s="22">
        <v>0</v>
      </c>
    </row>
    <row r="50" spans="1:6" ht="25.5" x14ac:dyDescent="0.2">
      <c r="A50" s="7">
        <v>1</v>
      </c>
      <c r="B50" s="15" t="s">
        <v>39</v>
      </c>
      <c r="C50" s="16" t="s">
        <v>40</v>
      </c>
      <c r="D50" s="18">
        <v>0</v>
      </c>
      <c r="E50" s="18">
        <v>1636.5</v>
      </c>
      <c r="F50" s="18">
        <v>0</v>
      </c>
    </row>
    <row r="51" spans="1:6" s="8" customFormat="1" ht="49.5" customHeight="1" x14ac:dyDescent="0.2">
      <c r="A51" s="19"/>
      <c r="B51" s="20"/>
      <c r="C51" s="17" t="s">
        <v>64</v>
      </c>
      <c r="D51" s="22">
        <v>0</v>
      </c>
      <c r="E51" s="22">
        <v>1636.5</v>
      </c>
      <c r="F51" s="22">
        <v>0</v>
      </c>
    </row>
    <row r="52" spans="1:6" x14ac:dyDescent="0.2">
      <c r="A52" s="7">
        <v>1</v>
      </c>
      <c r="B52" s="15" t="s">
        <v>41</v>
      </c>
      <c r="C52" s="16" t="s">
        <v>42</v>
      </c>
      <c r="D52" s="18">
        <v>0</v>
      </c>
      <c r="E52" s="18">
        <v>2430.3000000000002</v>
      </c>
      <c r="F52" s="18">
        <v>0</v>
      </c>
    </row>
    <row r="53" spans="1:6" x14ac:dyDescent="0.2">
      <c r="A53" s="7">
        <v>1</v>
      </c>
      <c r="B53" s="15" t="s">
        <v>43</v>
      </c>
      <c r="C53" s="16" t="s">
        <v>44</v>
      </c>
      <c r="D53" s="18">
        <v>0</v>
      </c>
      <c r="E53" s="18">
        <v>2430.3000000000002</v>
      </c>
      <c r="F53" s="18">
        <v>0</v>
      </c>
    </row>
    <row r="54" spans="1:6" s="8" customFormat="1" ht="14.25" customHeight="1" x14ac:dyDescent="0.2">
      <c r="A54" s="19"/>
      <c r="B54" s="20"/>
      <c r="C54" s="17" t="s">
        <v>65</v>
      </c>
      <c r="D54" s="22">
        <v>0</v>
      </c>
      <c r="E54" s="22">
        <v>2430.3000000000002</v>
      </c>
      <c r="F54" s="22">
        <v>0</v>
      </c>
    </row>
    <row r="55" spans="1:6" x14ac:dyDescent="0.2">
      <c r="A55" s="7">
        <v>1</v>
      </c>
      <c r="B55" s="15" t="s">
        <v>45</v>
      </c>
      <c r="C55" s="16" t="s">
        <v>46</v>
      </c>
      <c r="D55" s="18">
        <v>0</v>
      </c>
      <c r="E55" s="18">
        <f>E52+E37+E32+E28+E21+E5</f>
        <v>19287.181499999999</v>
      </c>
      <c r="F55" s="18">
        <v>6782.2295000000004</v>
      </c>
    </row>
    <row r="57" spans="1:6" x14ac:dyDescent="0.2">
      <c r="B57" s="6"/>
      <c r="C57" s="4"/>
      <c r="D57" s="2"/>
      <c r="E57" s="2"/>
      <c r="F57" s="2"/>
    </row>
    <row r="65" hidden="1" x14ac:dyDescent="0.2"/>
  </sheetData>
  <mergeCells count="1">
    <mergeCell ref="B2:F2"/>
  </mergeCells>
  <conditionalFormatting sqref="B5:B55">
    <cfRule type="expression" dxfId="41" priority="11" stopIfTrue="1">
      <formula>A5=2</formula>
    </cfRule>
    <cfRule type="expression" dxfId="40" priority="10" stopIfTrue="1">
      <formula>A5=1</formula>
    </cfRule>
    <cfRule type="expression" dxfId="39" priority="12" stopIfTrue="1">
      <formula>A5=3</formula>
    </cfRule>
  </conditionalFormatting>
  <conditionalFormatting sqref="B57:B66">
    <cfRule type="expression" dxfId="38" priority="171" stopIfTrue="1">
      <formula>A57=3</formula>
    </cfRule>
    <cfRule type="expression" dxfId="37" priority="169" stopIfTrue="1">
      <formula>A57=1</formula>
    </cfRule>
    <cfRule type="expression" dxfId="36" priority="170" stopIfTrue="1">
      <formula>A57=2</formula>
    </cfRule>
  </conditionalFormatting>
  <conditionalFormatting sqref="C5:C10">
    <cfRule type="expression" dxfId="35" priority="168" stopIfTrue="1">
      <formula>A5=3</formula>
    </cfRule>
    <cfRule type="expression" dxfId="34" priority="166" stopIfTrue="1">
      <formula>A5=1</formula>
    </cfRule>
    <cfRule type="expression" dxfId="33" priority="167" stopIfTrue="1">
      <formula>A5=2</formula>
    </cfRule>
  </conditionalFormatting>
  <conditionalFormatting sqref="C13:C17 C19:C29 C32:C55">
    <cfRule type="expression" dxfId="32" priority="128" stopIfTrue="1">
      <formula>A13=2</formula>
    </cfRule>
    <cfRule type="expression" dxfId="31" priority="129" stopIfTrue="1">
      <formula>A13=3</formula>
    </cfRule>
  </conditionalFormatting>
  <conditionalFormatting sqref="C13:C29 C32:C55">
    <cfRule type="expression" dxfId="30" priority="7" stopIfTrue="1">
      <formula>A13=1</formula>
    </cfRule>
  </conditionalFormatting>
  <conditionalFormatting sqref="C57:C66">
    <cfRule type="expression" dxfId="29" priority="174" stopIfTrue="1">
      <formula>A57=3</formula>
    </cfRule>
    <cfRule type="expression" dxfId="28" priority="173" stopIfTrue="1">
      <formula>A57=2</formula>
    </cfRule>
    <cfRule type="expression" dxfId="27" priority="172" stopIfTrue="1">
      <formula>A57=1</formula>
    </cfRule>
  </conditionalFormatting>
  <conditionalFormatting sqref="D5:D17 D21:D55">
    <cfRule type="expression" dxfId="26" priority="134" stopIfTrue="1">
      <formula>A5=2</formula>
    </cfRule>
    <cfRule type="expression" dxfId="25" priority="135" stopIfTrue="1">
      <formula>A5=3</formula>
    </cfRule>
  </conditionalFormatting>
  <conditionalFormatting sqref="D5:D55">
    <cfRule type="expression" dxfId="24" priority="13" stopIfTrue="1">
      <formula>A5=1</formula>
    </cfRule>
  </conditionalFormatting>
  <conditionalFormatting sqref="D57:D66">
    <cfRule type="expression" dxfId="23" priority="176" stopIfTrue="1">
      <formula>A57=2</formula>
    </cfRule>
    <cfRule type="expression" dxfId="22" priority="175" stopIfTrue="1">
      <formula>A57=1</formula>
    </cfRule>
    <cfRule type="expression" dxfId="21" priority="177" stopIfTrue="1">
      <formula>A57=3</formula>
    </cfRule>
  </conditionalFormatting>
  <conditionalFormatting sqref="D18:E20">
    <cfRule type="expression" dxfId="20" priority="40" stopIfTrue="1">
      <formula>A18=3</formula>
    </cfRule>
    <cfRule type="expression" dxfId="19" priority="39" stopIfTrue="1">
      <formula>A18=2</formula>
    </cfRule>
  </conditionalFormatting>
  <conditionalFormatting sqref="E5:E8 E10 E13:E17 E21:E24 E26:E29 E32:E55">
    <cfRule type="expression" dxfId="18" priority="226" stopIfTrue="1">
      <formula>A5=1</formula>
    </cfRule>
    <cfRule type="expression" dxfId="17" priority="227" stopIfTrue="1">
      <formula>A5=2</formula>
    </cfRule>
    <cfRule type="expression" dxfId="16" priority="228" stopIfTrue="1">
      <formula>A5=3</formula>
    </cfRule>
  </conditionalFormatting>
  <conditionalFormatting sqref="E9 E25">
    <cfRule type="expression" dxfId="15" priority="231" stopIfTrue="1">
      <formula>XFC9=3</formula>
    </cfRule>
    <cfRule type="expression" dxfId="14" priority="229" stopIfTrue="1">
      <formula>XFC9=1</formula>
    </cfRule>
    <cfRule type="expression" dxfId="13" priority="230" stopIfTrue="1">
      <formula>XFC9=2</formula>
    </cfRule>
  </conditionalFormatting>
  <conditionalFormatting sqref="E18:E20">
    <cfRule type="expression" dxfId="12" priority="38" stopIfTrue="1">
      <formula>B18=1</formula>
    </cfRule>
  </conditionalFormatting>
  <conditionalFormatting sqref="E57:E66">
    <cfRule type="expression" dxfId="11" priority="178" stopIfTrue="1">
      <formula>A57=1</formula>
    </cfRule>
    <cfRule type="expression" dxfId="10" priority="180" stopIfTrue="1">
      <formula>A57=3</formula>
    </cfRule>
    <cfRule type="expression" dxfId="9" priority="179" stopIfTrue="1">
      <formula>A57=2</formula>
    </cfRule>
  </conditionalFormatting>
  <conditionalFormatting sqref="F5:F11">
    <cfRule type="expression" dxfId="8" priority="163" stopIfTrue="1">
      <formula>A5=1</formula>
    </cfRule>
    <cfRule type="expression" dxfId="7" priority="164" stopIfTrue="1">
      <formula>A5=2</formula>
    </cfRule>
    <cfRule type="expression" dxfId="6" priority="165" stopIfTrue="1">
      <formula>A5=3</formula>
    </cfRule>
  </conditionalFormatting>
  <conditionalFormatting sqref="F13:F29 F32:F55">
    <cfRule type="expression" dxfId="5" priority="4" stopIfTrue="1">
      <formula>A13=1</formula>
    </cfRule>
    <cfRule type="expression" dxfId="4" priority="6" stopIfTrue="1">
      <formula>A13=3</formula>
    </cfRule>
    <cfRule type="expression" dxfId="3" priority="5" stopIfTrue="1">
      <formula>A13=2</formula>
    </cfRule>
  </conditionalFormatting>
  <conditionalFormatting sqref="F57:F66">
    <cfRule type="expression" dxfId="2" priority="190" stopIfTrue="1">
      <formula>A57=1</formula>
    </cfRule>
    <cfRule type="expression" dxfId="1" priority="191" stopIfTrue="1">
      <formula>A57=2</formula>
    </cfRule>
    <cfRule type="expression" dxfId="0" priority="192" stopIfTrue="1">
      <formula>A57=3</formula>
    </cfRule>
  </conditionalFormatting>
  <pageMargins left="0.31496062992125984" right="0.31496062992125984" top="0.39370078740157483" bottom="0.39370078740157483" header="0" footer="0"/>
  <pageSetup paperSize="9" scale="90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6:F55"/>
  <sheetViews>
    <sheetView workbookViewId="0">
      <selection activeCell="B30" sqref="B30:AL54"/>
    </sheetView>
  </sheetViews>
  <sheetFormatPr defaultRowHeight="12.75" x14ac:dyDescent="0.2"/>
  <sheetData>
    <row r="6" ht="51.75" customHeight="1" x14ac:dyDescent="0.2"/>
    <row r="29" spans="3:6" ht="38.25" customHeight="1" x14ac:dyDescent="0.2">
      <c r="C29" s="32"/>
      <c r="D29" s="32"/>
      <c r="E29" s="32"/>
      <c r="F29" s="32"/>
    </row>
    <row r="30" spans="3:6" x14ac:dyDescent="0.2">
      <c r="C30" s="32"/>
      <c r="D30" s="32"/>
      <c r="E30" s="33"/>
      <c r="F30" s="33"/>
    </row>
    <row r="31" spans="3:6" x14ac:dyDescent="0.2">
      <c r="C31" s="32"/>
      <c r="D31" s="32"/>
      <c r="E31" s="33"/>
      <c r="F31" s="33"/>
    </row>
    <row r="39" ht="79.5" customHeight="1" x14ac:dyDescent="0.2"/>
    <row r="40" ht="51" customHeight="1" x14ac:dyDescent="0.2"/>
    <row r="47" ht="53.25" customHeight="1" x14ac:dyDescent="0.2"/>
    <row r="54" spans="5:5" ht="27.75" customHeight="1" x14ac:dyDescent="0.2"/>
    <row r="55" spans="5:5" x14ac:dyDescent="0.2">
      <c r="E55">
        <f>E52+E37+E32+E28+E21+E5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2025-06-11T11:23:45Z</cp:lastPrinted>
  <dcterms:created xsi:type="dcterms:W3CDTF">2025-04-01T10:45:26Z</dcterms:created>
  <dcterms:modified xsi:type="dcterms:W3CDTF">2025-06-11T11:23:58Z</dcterms:modified>
</cp:coreProperties>
</file>